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0515" windowHeight="46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6" i="1" l="1"/>
  <c r="J15" i="1"/>
  <c r="J14" i="1"/>
  <c r="J13" i="1"/>
  <c r="J12" i="1"/>
  <c r="J11" i="1"/>
  <c r="J10" i="1"/>
  <c r="J9" i="1"/>
  <c r="J8" i="1"/>
  <c r="J7" i="1"/>
  <c r="J6" i="1"/>
  <c r="J5" i="1"/>
  <c r="E7" i="1"/>
  <c r="E9" i="1"/>
  <c r="E11" i="1"/>
  <c r="E13" i="1"/>
  <c r="E15" i="1"/>
  <c r="E6" i="1"/>
  <c r="E8" i="1"/>
  <c r="E10" i="1"/>
  <c r="E12" i="1"/>
  <c r="E14" i="1"/>
  <c r="E16" i="1"/>
  <c r="E5" i="1"/>
  <c r="J18" i="1" l="1"/>
  <c r="E18" i="1"/>
  <c r="F5" i="1" s="1"/>
  <c r="D21" i="1" l="1"/>
  <c r="K16" i="1"/>
  <c r="K15" i="1"/>
  <c r="K14" i="1"/>
  <c r="K13" i="1"/>
  <c r="K12" i="1"/>
  <c r="K11" i="1"/>
  <c r="K10" i="1"/>
  <c r="K9" i="1"/>
  <c r="K8" i="1"/>
  <c r="K7" i="1"/>
  <c r="K6" i="1"/>
  <c r="K5" i="1"/>
  <c r="K18" i="1" s="1"/>
  <c r="F7" i="1"/>
  <c r="F9" i="1"/>
  <c r="F11" i="1"/>
  <c r="F13" i="1"/>
  <c r="F15" i="1"/>
  <c r="F6" i="1"/>
  <c r="F18" i="1" s="1"/>
  <c r="F8" i="1"/>
  <c r="F10" i="1"/>
  <c r="F12" i="1"/>
  <c r="F14" i="1"/>
  <c r="F16" i="1"/>
</calcChain>
</file>

<file path=xl/sharedStrings.xml><?xml version="1.0" encoding="utf-8"?>
<sst xmlns="http://schemas.openxmlformats.org/spreadsheetml/2006/main" count="25" uniqueCount="22">
  <si>
    <t>January</t>
  </si>
  <si>
    <t>February</t>
  </si>
  <si>
    <t>Office Supplies</t>
  </si>
  <si>
    <t>Cost/Unit</t>
  </si>
  <si>
    <t>Number of Units</t>
  </si>
  <si>
    <t>Total Cost</t>
  </si>
  <si>
    <t>%of Grand Total</t>
  </si>
  <si>
    <t>% of Grand Total</t>
  </si>
  <si>
    <t>Copy Paper</t>
  </si>
  <si>
    <t>Highlighters</t>
  </si>
  <si>
    <t>Paper Clips</t>
  </si>
  <si>
    <t>Pens</t>
  </si>
  <si>
    <t>Printer Catridges</t>
  </si>
  <si>
    <t>Scotch Tape</t>
  </si>
  <si>
    <t>Correction Fluid</t>
  </si>
  <si>
    <t>Markers</t>
  </si>
  <si>
    <t>Pencils</t>
  </si>
  <si>
    <t>Post it Notes</t>
  </si>
  <si>
    <t>Rubber Bands</t>
  </si>
  <si>
    <t>Staples</t>
  </si>
  <si>
    <t>Grand Total</t>
  </si>
  <si>
    <t xml:space="preserve">% of change from January to February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</si>
</sst>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9">
    <xf numFmtId="0" fontId="0" fillId="0" borderId="0" xfId="0"/>
    <xf numFmtId="0" fontId="1" fillId="2" borderId="0" xfId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right"/>
    </xf>
    <xf numFmtId="9" fontId="0" fillId="0" borderId="0" xfId="0" applyNumberFormat="1"/>
    <xf numFmtId="8" fontId="3" fillId="0" borderId="0" xfId="0" applyNumberFormat="1" applyFont="1"/>
    <xf numFmtId="8" fontId="0" fillId="0" borderId="0" xfId="0" applyNumberFormat="1"/>
    <xf numFmtId="164" fontId="0" fillId="0" borderId="0" xfId="0" applyNumberForma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164" fontId="1" fillId="2" borderId="0" xfId="1" applyNumberFormat="1"/>
    <xf numFmtId="9" fontId="3" fillId="0" borderId="0" xfId="0" applyNumberFormat="1" applyFont="1"/>
    <xf numFmtId="0" fontId="4" fillId="2" borderId="0" xfId="1" applyFont="1"/>
    <xf numFmtId="9" fontId="4" fillId="2" borderId="0" xfId="1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60% - Accent5" xfId="1" builtinId="4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Cost</a:t>
            </a:r>
            <a:r>
              <a:rPr lang="en-US" baseline="0"/>
              <a:t> Of Supplies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January</c:v>
          </c:tx>
          <c:invertIfNegative val="0"/>
          <c:cat>
            <c:strRef>
              <c:f>Sheet1!$A$5:$A$16</c:f>
              <c:strCache>
                <c:ptCount val="12"/>
                <c:pt idx="0">
                  <c:v>Copy Paper</c:v>
                </c:pt>
                <c:pt idx="1">
                  <c:v>Correction Fluid</c:v>
                </c:pt>
                <c:pt idx="2">
                  <c:v>Highlighters</c:v>
                </c:pt>
                <c:pt idx="3">
                  <c:v>Markers</c:v>
                </c:pt>
                <c:pt idx="4">
                  <c:v>Paper Clips</c:v>
                </c:pt>
                <c:pt idx="5">
                  <c:v>Pencils</c:v>
                </c:pt>
                <c:pt idx="6">
                  <c:v>Pens</c:v>
                </c:pt>
                <c:pt idx="7">
                  <c:v>Post it Notes</c:v>
                </c:pt>
                <c:pt idx="8">
                  <c:v>Printer Catridges</c:v>
                </c:pt>
                <c:pt idx="9">
                  <c:v>Rubber Bands</c:v>
                </c:pt>
                <c:pt idx="10">
                  <c:v>Scotch Tape</c:v>
                </c:pt>
                <c:pt idx="11">
                  <c:v>Staples</c:v>
                </c:pt>
              </c:strCache>
            </c:strRef>
          </c:cat>
          <c:val>
            <c:numRef>
              <c:f>Sheet1!$E$5:$E$16</c:f>
              <c:numCache>
                <c:formatCode>"$"#,##0.00_);[Red]\("$"#,##0.00\)</c:formatCode>
                <c:ptCount val="12"/>
                <c:pt idx="0" formatCode="&quot;$&quot;#,##0.00">
                  <c:v>74.75</c:v>
                </c:pt>
                <c:pt idx="1">
                  <c:v>39.6</c:v>
                </c:pt>
                <c:pt idx="2">
                  <c:v>23.85</c:v>
                </c:pt>
                <c:pt idx="3">
                  <c:v>34.75</c:v>
                </c:pt>
                <c:pt idx="4">
                  <c:v>23.599999999999998</c:v>
                </c:pt>
                <c:pt idx="5">
                  <c:v>79</c:v>
                </c:pt>
                <c:pt idx="6">
                  <c:v>29.7</c:v>
                </c:pt>
                <c:pt idx="7">
                  <c:v>49.5</c:v>
                </c:pt>
                <c:pt idx="8">
                  <c:v>77.97</c:v>
                </c:pt>
                <c:pt idx="9">
                  <c:v>59.4</c:v>
                </c:pt>
                <c:pt idx="10">
                  <c:v>11.700000000000001</c:v>
                </c:pt>
                <c:pt idx="11">
                  <c:v>17.25</c:v>
                </c:pt>
              </c:numCache>
            </c:numRef>
          </c:val>
        </c:ser>
        <c:ser>
          <c:idx val="1"/>
          <c:order val="1"/>
          <c:tx>
            <c:v>February</c:v>
          </c:tx>
          <c:invertIfNegative val="0"/>
          <c:cat>
            <c:strRef>
              <c:f>Sheet1!$A$5:$A$16</c:f>
              <c:strCache>
                <c:ptCount val="12"/>
                <c:pt idx="0">
                  <c:v>Copy Paper</c:v>
                </c:pt>
                <c:pt idx="1">
                  <c:v>Correction Fluid</c:v>
                </c:pt>
                <c:pt idx="2">
                  <c:v>Highlighters</c:v>
                </c:pt>
                <c:pt idx="3">
                  <c:v>Markers</c:v>
                </c:pt>
                <c:pt idx="4">
                  <c:v>Paper Clips</c:v>
                </c:pt>
                <c:pt idx="5">
                  <c:v>Pencils</c:v>
                </c:pt>
                <c:pt idx="6">
                  <c:v>Pens</c:v>
                </c:pt>
                <c:pt idx="7">
                  <c:v>Post it Notes</c:v>
                </c:pt>
                <c:pt idx="8">
                  <c:v>Printer Catridges</c:v>
                </c:pt>
                <c:pt idx="9">
                  <c:v>Rubber Bands</c:v>
                </c:pt>
                <c:pt idx="10">
                  <c:v>Scotch Tape</c:v>
                </c:pt>
                <c:pt idx="11">
                  <c:v>Staples</c:v>
                </c:pt>
              </c:strCache>
            </c:strRef>
          </c:cat>
          <c:val>
            <c:numRef>
              <c:f>Sheet1!$J$5:$J$16</c:f>
              <c:numCache>
                <c:formatCode>"$"#,##0.00</c:formatCode>
                <c:ptCount val="12"/>
                <c:pt idx="0">
                  <c:v>98.7</c:v>
                </c:pt>
                <c:pt idx="1">
                  <c:v>19.8</c:v>
                </c:pt>
                <c:pt idx="2">
                  <c:v>15.9</c:v>
                </c:pt>
                <c:pt idx="3">
                  <c:v>20.849999999999998</c:v>
                </c:pt>
                <c:pt idx="4">
                  <c:v>11.799999999999999</c:v>
                </c:pt>
                <c:pt idx="5">
                  <c:v>118.5</c:v>
                </c:pt>
                <c:pt idx="6">
                  <c:v>39.6</c:v>
                </c:pt>
                <c:pt idx="7">
                  <c:v>43.6</c:v>
                </c:pt>
                <c:pt idx="8">
                  <c:v>107.96</c:v>
                </c:pt>
                <c:pt idx="9">
                  <c:v>49.5</c:v>
                </c:pt>
                <c:pt idx="10">
                  <c:v>13.65</c:v>
                </c:pt>
                <c:pt idx="11">
                  <c:v>27.599999999999998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167040"/>
        <c:axId val="30168576"/>
        <c:axId val="0"/>
      </c:bar3DChart>
      <c:catAx>
        <c:axId val="30167040"/>
        <c:scaling>
          <c:orientation val="minMax"/>
        </c:scaling>
        <c:delete val="0"/>
        <c:axPos val="b"/>
        <c:majorTickMark val="out"/>
        <c:minorTickMark val="none"/>
        <c:tickLblPos val="nextTo"/>
        <c:crossAx val="30168576"/>
        <c:crosses val="autoZero"/>
        <c:auto val="1"/>
        <c:lblAlgn val="ctr"/>
        <c:lblOffset val="100"/>
        <c:noMultiLvlLbl val="0"/>
      </c:catAx>
      <c:valAx>
        <c:axId val="30168576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30167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20</xdr:row>
      <xdr:rowOff>47625</xdr:rowOff>
    </xdr:from>
    <xdr:to>
      <xdr:col>5</xdr:col>
      <xdr:colOff>533399</xdr:colOff>
      <xdr:row>36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G22" sqref="G22"/>
    </sheetView>
  </sheetViews>
  <sheetFormatPr defaultRowHeight="15" x14ac:dyDescent="0.25"/>
  <cols>
    <col min="1" max="1" width="15.7109375" customWidth="1"/>
    <col min="3" max="3" width="10.85546875" customWidth="1"/>
    <col min="4" max="4" width="16.28515625" customWidth="1"/>
    <col min="5" max="5" width="12.140625" customWidth="1"/>
    <col min="6" max="6" width="16" style="7" customWidth="1"/>
    <col min="7" max="7" width="9.28515625" customWidth="1"/>
    <col min="8" max="8" width="9.5703125" style="10" customWidth="1"/>
    <col min="9" max="9" width="17.85546875" customWidth="1"/>
    <col min="10" max="10" width="11" customWidth="1"/>
    <col min="11" max="11" width="16.7109375" customWidth="1"/>
  </cols>
  <sheetData>
    <row r="1" spans="1:11" ht="15.75" x14ac:dyDescent="0.25">
      <c r="A1" s="17" t="s">
        <v>0</v>
      </c>
      <c r="B1" s="18"/>
      <c r="C1" s="18"/>
      <c r="D1" s="18"/>
      <c r="E1" s="18"/>
      <c r="F1" s="18"/>
      <c r="H1" s="17" t="s">
        <v>1</v>
      </c>
      <c r="I1" s="18"/>
      <c r="J1" s="18"/>
      <c r="K1" s="18"/>
    </row>
    <row r="2" spans="1:11" x14ac:dyDescent="0.25">
      <c r="A2" s="2"/>
      <c r="B2" s="2"/>
      <c r="C2" s="2"/>
      <c r="D2" s="2"/>
      <c r="E2" s="2"/>
      <c r="F2" s="6"/>
    </row>
    <row r="3" spans="1:11" x14ac:dyDescent="0.25">
      <c r="A3" s="3" t="s">
        <v>2</v>
      </c>
      <c r="B3" s="4"/>
      <c r="C3" s="3" t="s">
        <v>3</v>
      </c>
      <c r="D3" s="3" t="s">
        <v>4</v>
      </c>
      <c r="E3" s="3" t="s">
        <v>5</v>
      </c>
      <c r="F3" s="6" t="s">
        <v>6</v>
      </c>
      <c r="H3" s="11" t="s">
        <v>3</v>
      </c>
      <c r="I3" s="3" t="s">
        <v>4</v>
      </c>
      <c r="J3" s="3" t="s">
        <v>5</v>
      </c>
      <c r="K3" s="3" t="s">
        <v>7</v>
      </c>
    </row>
    <row r="4" spans="1:11" x14ac:dyDescent="0.25">
      <c r="C4" s="2"/>
      <c r="H4" s="12"/>
    </row>
    <row r="5" spans="1:11" x14ac:dyDescent="0.25">
      <c r="A5" s="5" t="s">
        <v>8</v>
      </c>
      <c r="C5" s="8">
        <v>2.99</v>
      </c>
      <c r="D5" s="2">
        <v>25</v>
      </c>
      <c r="E5" s="12">
        <f t="shared" ref="E5:E16" si="0">C5*D5</f>
        <v>74.75</v>
      </c>
      <c r="F5" s="14">
        <f>E5/E18</f>
        <v>0.14345481413245822</v>
      </c>
      <c r="H5" s="12">
        <v>3.29</v>
      </c>
      <c r="I5" s="2">
        <v>30</v>
      </c>
      <c r="J5" s="12">
        <f t="shared" ref="J5:J16" si="1">H5*I5</f>
        <v>98.7</v>
      </c>
      <c r="K5" s="14">
        <f>J5/J18</f>
        <v>0.17393296443802206</v>
      </c>
    </row>
    <row r="6" spans="1:11" x14ac:dyDescent="0.25">
      <c r="A6" s="2" t="s">
        <v>14</v>
      </c>
      <c r="C6" s="8">
        <v>0.99</v>
      </c>
      <c r="D6" s="2">
        <v>40</v>
      </c>
      <c r="E6" s="8">
        <f t="shared" si="0"/>
        <v>39.6</v>
      </c>
      <c r="F6" s="14">
        <f>E6/E18</f>
        <v>7.5997466751108314E-2</v>
      </c>
      <c r="H6" s="12">
        <v>0.99</v>
      </c>
      <c r="I6" s="2">
        <v>20</v>
      </c>
      <c r="J6" s="12">
        <f t="shared" si="1"/>
        <v>19.8</v>
      </c>
      <c r="K6" s="14">
        <f>J6/J18</f>
        <v>3.4892327212490748E-2</v>
      </c>
    </row>
    <row r="7" spans="1:11" x14ac:dyDescent="0.25">
      <c r="A7" s="5" t="s">
        <v>9</v>
      </c>
      <c r="C7" s="8">
        <v>1.59</v>
      </c>
      <c r="D7" s="2">
        <v>15</v>
      </c>
      <c r="E7" s="8">
        <f t="shared" si="0"/>
        <v>23.85</v>
      </c>
      <c r="F7" s="14">
        <f>E7/E18</f>
        <v>4.5771201566008411E-2</v>
      </c>
      <c r="H7" s="12">
        <v>1.59</v>
      </c>
      <c r="I7" s="2">
        <v>10</v>
      </c>
      <c r="J7" s="12">
        <f t="shared" si="1"/>
        <v>15.9</v>
      </c>
      <c r="K7" s="14">
        <f>J7/J18</f>
        <v>2.8019596094878932E-2</v>
      </c>
    </row>
    <row r="8" spans="1:11" x14ac:dyDescent="0.25">
      <c r="A8" s="2" t="s">
        <v>15</v>
      </c>
      <c r="C8" s="8">
        <v>1.39</v>
      </c>
      <c r="D8" s="2">
        <v>25</v>
      </c>
      <c r="E8" s="8">
        <f t="shared" si="0"/>
        <v>34.75</v>
      </c>
      <c r="F8" s="14">
        <f>E8/E18</f>
        <v>6.6689696202045803E-2</v>
      </c>
      <c r="H8" s="12">
        <v>1.39</v>
      </c>
      <c r="I8" s="2">
        <v>15</v>
      </c>
      <c r="J8" s="12">
        <f t="shared" si="1"/>
        <v>20.849999999999998</v>
      </c>
      <c r="K8" s="14">
        <f>J8/J18</f>
        <v>3.6742677898001612E-2</v>
      </c>
    </row>
    <row r="9" spans="1:11" x14ac:dyDescent="0.25">
      <c r="A9" s="5" t="s">
        <v>10</v>
      </c>
      <c r="C9" s="8">
        <v>0.59</v>
      </c>
      <c r="D9" s="2">
        <v>40</v>
      </c>
      <c r="E9" s="8">
        <f t="shared" si="0"/>
        <v>23.599999999999998</v>
      </c>
      <c r="F9" s="14">
        <f>E9/E18</f>
        <v>4.529141957894333E-2</v>
      </c>
      <c r="H9" s="12">
        <v>0.59</v>
      </c>
      <c r="I9" s="2">
        <v>20</v>
      </c>
      <c r="J9" s="12">
        <f t="shared" si="1"/>
        <v>11.799999999999999</v>
      </c>
      <c r="K9" s="14">
        <f>J9/J18</f>
        <v>2.0794417227645998E-2</v>
      </c>
    </row>
    <row r="10" spans="1:11" x14ac:dyDescent="0.25">
      <c r="A10" s="2" t="s">
        <v>16</v>
      </c>
      <c r="C10" s="8">
        <v>0.79</v>
      </c>
      <c r="D10" s="2">
        <v>100</v>
      </c>
      <c r="E10" s="8">
        <f t="shared" si="0"/>
        <v>79</v>
      </c>
      <c r="F10" s="14">
        <f>E10/E18</f>
        <v>0.15161110791256455</v>
      </c>
      <c r="H10" s="12">
        <v>0.79</v>
      </c>
      <c r="I10" s="2">
        <v>150</v>
      </c>
      <c r="J10" s="12">
        <f t="shared" si="1"/>
        <v>118.5</v>
      </c>
      <c r="K10" s="14">
        <f>J10/J18</f>
        <v>0.20882529165051281</v>
      </c>
    </row>
    <row r="11" spans="1:11" x14ac:dyDescent="0.25">
      <c r="A11" s="5" t="s">
        <v>11</v>
      </c>
      <c r="C11" s="8">
        <v>0.99</v>
      </c>
      <c r="D11" s="2">
        <v>30</v>
      </c>
      <c r="E11" s="8">
        <f t="shared" si="0"/>
        <v>29.7</v>
      </c>
      <c r="F11" s="14">
        <f>E11/E18</f>
        <v>5.6998100063331225E-2</v>
      </c>
      <c r="H11" s="12">
        <v>0.99</v>
      </c>
      <c r="I11" s="2">
        <v>40</v>
      </c>
      <c r="J11" s="12">
        <f t="shared" si="1"/>
        <v>39.6</v>
      </c>
      <c r="K11" s="14">
        <f>J11/J18</f>
        <v>6.9784654424981496E-2</v>
      </c>
    </row>
    <row r="12" spans="1:11" x14ac:dyDescent="0.25">
      <c r="A12" s="2" t="s">
        <v>17</v>
      </c>
      <c r="C12" s="8">
        <v>0.99</v>
      </c>
      <c r="D12" s="2">
        <v>50</v>
      </c>
      <c r="E12" s="8">
        <f t="shared" si="0"/>
        <v>49.5</v>
      </c>
      <c r="F12" s="14">
        <f>E12/E18</f>
        <v>9.4996833438885375E-2</v>
      </c>
      <c r="H12" s="12">
        <v>1.0900000000000001</v>
      </c>
      <c r="I12" s="2">
        <v>40</v>
      </c>
      <c r="J12" s="12">
        <f t="shared" si="1"/>
        <v>43.6</v>
      </c>
      <c r="K12" s="14">
        <f>J12/J18</f>
        <v>7.6833609417403873E-2</v>
      </c>
    </row>
    <row r="13" spans="1:11" x14ac:dyDescent="0.25">
      <c r="A13" s="2" t="s">
        <v>12</v>
      </c>
      <c r="C13" s="8">
        <v>25.99</v>
      </c>
      <c r="D13" s="2">
        <v>3</v>
      </c>
      <c r="E13" s="8">
        <f t="shared" si="0"/>
        <v>77.97</v>
      </c>
      <c r="F13" s="14">
        <f>E13/E18</f>
        <v>0.14963440612585643</v>
      </c>
      <c r="H13" s="12">
        <v>26.99</v>
      </c>
      <c r="I13" s="2">
        <v>4</v>
      </c>
      <c r="J13" s="12">
        <f t="shared" si="1"/>
        <v>107.96</v>
      </c>
      <c r="K13" s="14">
        <f>J13/J18</f>
        <v>0.19025129524547985</v>
      </c>
    </row>
    <row r="14" spans="1:11" x14ac:dyDescent="0.25">
      <c r="A14" s="2" t="s">
        <v>18</v>
      </c>
      <c r="C14" s="8">
        <v>0.99</v>
      </c>
      <c r="D14" s="2">
        <v>60</v>
      </c>
      <c r="E14" s="8">
        <f t="shared" si="0"/>
        <v>59.4</v>
      </c>
      <c r="F14" s="14">
        <f>E14/E18</f>
        <v>0.11399620012666245</v>
      </c>
      <c r="H14" s="12">
        <v>0.99</v>
      </c>
      <c r="I14" s="2">
        <v>50</v>
      </c>
      <c r="J14" s="12">
        <f t="shared" si="1"/>
        <v>49.5</v>
      </c>
      <c r="K14" s="14">
        <f>J14/J18</f>
        <v>8.723081803122687E-2</v>
      </c>
    </row>
    <row r="15" spans="1:11" x14ac:dyDescent="0.25">
      <c r="A15" s="2" t="s">
        <v>13</v>
      </c>
      <c r="C15" s="8">
        <v>0.39</v>
      </c>
      <c r="D15" s="2">
        <v>30</v>
      </c>
      <c r="E15" s="8">
        <f t="shared" si="0"/>
        <v>11.700000000000001</v>
      </c>
      <c r="F15" s="14">
        <f>E15/E18</f>
        <v>2.2453796994645638E-2</v>
      </c>
      <c r="H15" s="12">
        <v>0.39</v>
      </c>
      <c r="I15" s="2">
        <v>35</v>
      </c>
      <c r="J15" s="12">
        <f t="shared" si="1"/>
        <v>13.65</v>
      </c>
      <c r="K15" s="14">
        <f>J15/J18</f>
        <v>2.4054558911641349E-2</v>
      </c>
    </row>
    <row r="16" spans="1:11" x14ac:dyDescent="0.25">
      <c r="A16" s="2" t="s">
        <v>19</v>
      </c>
      <c r="C16" s="8">
        <v>0.69</v>
      </c>
      <c r="D16" s="2">
        <v>25</v>
      </c>
      <c r="E16" s="8">
        <f t="shared" si="0"/>
        <v>17.25</v>
      </c>
      <c r="F16" s="14">
        <f>E16/E18</f>
        <v>3.3104957107490361E-2</v>
      </c>
      <c r="H16" s="12">
        <v>0.69</v>
      </c>
      <c r="I16" s="2">
        <v>40</v>
      </c>
      <c r="J16" s="12">
        <f t="shared" si="1"/>
        <v>27.599999999999998</v>
      </c>
      <c r="K16" s="14">
        <f>J16/J18</f>
        <v>4.8637789447714366E-2</v>
      </c>
    </row>
    <row r="17" spans="1:11" x14ac:dyDescent="0.25">
      <c r="A17" s="1"/>
      <c r="B17" s="1"/>
      <c r="C17" s="1"/>
      <c r="D17" s="15"/>
      <c r="E17" s="15"/>
      <c r="F17" s="16"/>
      <c r="H17" s="13"/>
      <c r="I17" s="1"/>
      <c r="J17" s="15"/>
      <c r="K17" s="15"/>
    </row>
    <row r="18" spans="1:11" x14ac:dyDescent="0.25">
      <c r="A18" s="2" t="s">
        <v>20</v>
      </c>
      <c r="C18" s="9"/>
      <c r="D18" s="2"/>
      <c r="E18" s="12">
        <f>E5+E6+E7+E8+E9+E10+E11+E12+E13+E14+E15+E16</f>
        <v>521.06999999999994</v>
      </c>
      <c r="F18" s="14">
        <f>F5+F6+F7+F8+F9+F10+F11+F12+F13+F14+F15+F16</f>
        <v>1.0000000000000002</v>
      </c>
      <c r="J18" s="12">
        <f>J5+J6+J7+J8+J9+J10+J11+J12+J13+J14+J15+J16</f>
        <v>567.46</v>
      </c>
      <c r="K18" s="14">
        <f>K5+K6+K7+K8+K9+K10+K11+K12+K13+K14+K15+K16</f>
        <v>1.0000000000000002</v>
      </c>
    </row>
    <row r="21" spans="1:11" x14ac:dyDescent="0.25">
      <c r="A21" s="2" t="s">
        <v>21</v>
      </c>
      <c r="C21" s="2"/>
      <c r="D21" s="6">
        <f>(J18-E18)/ABS(E18)</f>
        <v>8.9028345519796007E-2</v>
      </c>
    </row>
  </sheetData>
  <sortState ref="A5:K16">
    <sortCondition ref="A5:A16"/>
  </sortState>
  <mergeCells count="2">
    <mergeCell ref="A1:F1"/>
    <mergeCell ref="H1:K1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Lionel Conboli</dc:creator>
  <cp:lastModifiedBy>Lionel Conboli</cp:lastModifiedBy>
  <dcterms:created xsi:type="dcterms:W3CDTF">2015-10-24T03:54:13Z</dcterms:created>
  <dcterms:modified xsi:type="dcterms:W3CDTF">2015-11-04T05:18:13Z</dcterms:modified>
</cp:coreProperties>
</file>